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56969D04-E805-41ED-88D5-BED1FFCF12F2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768" yWindow="768" windowWidth="21360" windowHeight="114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F8" i="1"/>
  <c r="D8" i="1"/>
  <c r="C8" i="1"/>
  <c r="G26" i="1" l="1"/>
  <c r="H24" i="1"/>
  <c r="F26" i="1"/>
  <c r="E18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<sst xmlns="http://schemas.openxmlformats.org/spreadsheetml/2006/main" count="39" uniqueCount="35">
  <si>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</si>
  <si>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</si>
  <si>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</si>
  <si>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</si>
  <si>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</si>
  <si>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</si>
  <si>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</si>
  <si>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</si>
  <si>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</si>
  <si>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</si>
  <si>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</si>
  <si>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</si>
  <si>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</si>
  <si>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</si>
  <si>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</si>
  <si>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</si>
  <si>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</si>
  <si>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</si>
  <si>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</si>
  <si>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</si>
  <si>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</si>
  <si>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</si>
  <si>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</si>
  <si>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</si>
  <si>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</si>
  <si>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</si>
  <si>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</si>
  <si>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</si>
  <si>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</si>
  <si>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Lázaro Cárdenas</t>
  </si>
  <si>
    <t>Ing. Jose Miguel Morales Lugo</t>
  </si>
  <si>
    <t>C. Julia Piñón Anchondo</t>
  </si>
  <si>
    <t>Director Ejecutivo</t>
  </si>
  <si>
    <t>Directora Financiera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</si>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</sst>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G21" sqref="G21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customHeight="1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12301168.51</v>
      </c>
      <c r="D8" s="18">
        <f>SUM(D9:D16)</f>
        <v>792641.23</v>
      </c>
      <c r="E8" s="21">
        <f t="shared" ref="E8:E16" si="0">C8+D8</f>
        <v>13093809.74</v>
      </c>
      <c r="F8" s="18">
        <f>SUM(F9:F16)</f>
        <v>13011094.93</v>
      </c>
      <c r="G8" s="21">
        <f>SUM(G9:G16)</f>
        <v>13011094.93</v>
      </c>
      <c r="H8" s="5">
        <f t="shared" ref="H8:H16" si="1">G8-C8</f>
        <v>709926.41999999993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12301168.51</v>
      </c>
      <c r="D12" s="19">
        <v>792641.23</v>
      </c>
      <c r="E12" s="23">
        <f t="shared" si="0"/>
        <v>13093809.74</v>
      </c>
      <c r="F12" s="19">
        <v>13011094.93</v>
      </c>
      <c r="G12" s="22">
        <v>13011094.93</v>
      </c>
      <c r="H12" s="7">
        <f t="shared" si="1"/>
        <v>709926.41999999993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2159364.5</v>
      </c>
      <c r="D18" s="18">
        <f>SUM(D19:D22)</f>
        <v>428085.91</v>
      </c>
      <c r="E18" s="21">
        <f>C18+D18</f>
        <v>2587450.41</v>
      </c>
      <c r="F18" s="18">
        <f>SUM(F19:F22)</f>
        <v>2587443.44</v>
      </c>
      <c r="G18" s="21">
        <f>SUM(G19:G22)</f>
        <v>2587443.44</v>
      </c>
      <c r="H18" s="5">
        <f>G18-C18</f>
        <v>428078.93999999994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482863.41</v>
      </c>
      <c r="E20" s="23">
        <f>C20+D20</f>
        <v>482863.41</v>
      </c>
      <c r="F20" s="19">
        <v>482856.44</v>
      </c>
      <c r="G20" s="22">
        <v>482856.44</v>
      </c>
      <c r="H20" s="7">
        <f>G20-C20</f>
        <v>482856.44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2159364.5</v>
      </c>
      <c r="D22" s="19">
        <v>-54777.5</v>
      </c>
      <c r="E22" s="23">
        <f>C22+D22</f>
        <v>2104587</v>
      </c>
      <c r="F22" s="19">
        <v>2104587</v>
      </c>
      <c r="G22" s="22">
        <v>2104587</v>
      </c>
      <c r="H22" s="7">
        <f>G22-C22</f>
        <v>-54777.5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5100000</v>
      </c>
      <c r="D24" s="18">
        <f>SUM(D25)</f>
        <v>0</v>
      </c>
      <c r="E24" s="21">
        <f>C24+D24</f>
        <v>5100000</v>
      </c>
      <c r="F24" s="18">
        <f>SUM(F25)</f>
        <v>0</v>
      </c>
      <c r="G24" s="21">
        <f>SUM(G25)</f>
        <v>0</v>
      </c>
      <c r="H24" s="5">
        <f>G24-C24</f>
        <v>-5100000</v>
      </c>
    </row>
    <row r="25" spans="2:8" ht="12" thickBot="1" x14ac:dyDescent="0.25">
      <c r="B25" s="9" t="s">
        <v>23</v>
      </c>
      <c r="C25" s="22">
        <v>5100000</v>
      </c>
      <c r="D25" s="19">
        <v>0</v>
      </c>
      <c r="E25" s="23">
        <f>C25+D25</f>
        <v>5100000</v>
      </c>
      <c r="F25" s="19">
        <v>0</v>
      </c>
      <c r="G25" s="22">
        <v>0</v>
      </c>
      <c r="H25" s="7">
        <f>G25-C25</f>
        <v>-5100000</v>
      </c>
    </row>
    <row r="26" spans="2:8" ht="12.6" thickBot="1" x14ac:dyDescent="0.25">
      <c r="B26" s="16" t="s">
        <v>24</v>
      </c>
      <c r="C26" s="15">
        <f>SUM(C24,C18,C8)</f>
        <v>19560533.009999998</v>
      </c>
      <c r="D26" s="26">
        <f>SUM(D24,D18,D8)</f>
        <v>1220727.1399999999</v>
      </c>
      <c r="E26" s="15">
        <f>SUM(D26,C26)</f>
        <v>20781260.149999999</v>
      </c>
      <c r="F26" s="26">
        <f>SUM(F24,F18,F8)</f>
        <v>15598538.369999999</v>
      </c>
      <c r="G26" s="15">
        <f>SUM(G24,G18,G8)</f>
        <v>15598538.369999999</v>
      </c>
      <c r="H26" s="28">
        <f>SUM(G26-C26)</f>
        <v>-3961994.6399999987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ht="21" customHeight="1" x14ac:dyDescent="0.2">
      <c r="B31" s="3" t="s">
        <v>30</v>
      </c>
      <c r="E31" s="3" t="s">
        <v>31</v>
      </c>
    </row>
    <row r="32" spans="2:8" s="3" customFormat="1" ht="15.75" customHeight="1" x14ac:dyDescent="0.2">
      <c r="B32" s="3" t="s">
        <v>32</v>
      </c>
      <c r="E32" s="3" t="s">
        <v>33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2024-07-29T19:24:03Z</cp:lastPrinted>
  <dcterms:created xsi:type="dcterms:W3CDTF">2019-12-05T18:23:32Z</dcterms:created>
  <dcterms:modified xsi:type="dcterms:W3CDTF">2025-02-04T21:57:16Z</dcterms:modified>
</cp:coreProperties>
</file>